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5180" windowHeight="11640" activeTab="3"/>
  </bookViews>
  <sheets>
    <sheet name="Data" sheetId="1" r:id="rId1"/>
    <sheet name="Detail" sheetId="2" r:id="rId2"/>
    <sheet name="Summary" sheetId="3" r:id="rId3"/>
    <sheet name="Chart1" sheetId="4" r:id="rId4"/>
  </sheets>
  <definedNames>
    <definedName name="Query_from_Elite_on_Gandalf" localSheetId="0">'Data'!#REF!</definedName>
    <definedName name="Query_from_Elite_on_Gandalf_1" localSheetId="0">'Data'!$A$1:$K$17</definedName>
  </definedNames>
  <calcPr fullCalcOnLoad="1"/>
  <pivotCaches>
    <pivotCache cacheId="1" r:id="rId5"/>
    <pivotCache cacheId="3" r:id="rId6"/>
  </pivotCaches>
</workbook>
</file>

<file path=xl/sharedStrings.xml><?xml version="1.0" encoding="utf-8"?>
<sst xmlns="http://schemas.openxmlformats.org/spreadsheetml/2006/main" count="164" uniqueCount="55">
  <si>
    <t>mbillaty</t>
  </si>
  <si>
    <t>tkfirst</t>
  </si>
  <si>
    <t>tklast</t>
  </si>
  <si>
    <t>mmatter</t>
  </si>
  <si>
    <t>clname1</t>
  </si>
  <si>
    <t>mdesc1</t>
  </si>
  <si>
    <t>mloc</t>
  </si>
  <si>
    <t>mhper</t>
  </si>
  <si>
    <t>mhdobidb</t>
  </si>
  <si>
    <t>mhdocodc</t>
  </si>
  <si>
    <t>mhcrdc</t>
  </si>
  <si>
    <t>prs</t>
  </si>
  <si>
    <t>Peter</t>
  </si>
  <si>
    <t>Schmidt</t>
  </si>
  <si>
    <t>1001.0001</t>
  </si>
  <si>
    <t>LOS</t>
  </si>
  <si>
    <t>0404</t>
  </si>
  <si>
    <t>0504</t>
  </si>
  <si>
    <t>1001.0002</t>
  </si>
  <si>
    <t>Period</t>
  </si>
  <si>
    <t>Dollars Billed</t>
  </si>
  <si>
    <t>Dollars Collected</t>
  </si>
  <si>
    <t>A/R Writeoffs</t>
  </si>
  <si>
    <t>Matter Billing Attorney</t>
  </si>
  <si>
    <t>Matter Description</t>
  </si>
  <si>
    <t>First Name</t>
  </si>
  <si>
    <t>Last Name</t>
  </si>
  <si>
    <t>Matter Number</t>
  </si>
  <si>
    <t>Client Name</t>
  </si>
  <si>
    <t>Location</t>
  </si>
  <si>
    <t>Billing Attorney Matter List</t>
  </si>
  <si>
    <t>Sum of Dollars Billed</t>
  </si>
  <si>
    <t>Total</t>
  </si>
  <si>
    <t>Sum of Dollars Collected</t>
  </si>
  <si>
    <t>John Adams, CPA</t>
  </si>
  <si>
    <t>Contract Review</t>
  </si>
  <si>
    <t>VA</t>
  </si>
  <si>
    <t>0604</t>
  </si>
  <si>
    <t>Betsy Ross v. John Adams</t>
  </si>
  <si>
    <t>1000.0001</t>
  </si>
  <si>
    <t>George Washington Landscaping</t>
  </si>
  <si>
    <t>DC</t>
  </si>
  <si>
    <t>1000.0002</t>
  </si>
  <si>
    <t>Appleseed v. George Washington Landscaping</t>
  </si>
  <si>
    <t>jds</t>
  </si>
  <si>
    <t>Jennifer</t>
  </si>
  <si>
    <t>1002.0001</t>
  </si>
  <si>
    <t>Jefferson Dance Studio</t>
  </si>
  <si>
    <t>Insurance Advice</t>
  </si>
  <si>
    <t>1002.0002</t>
  </si>
  <si>
    <t>Corporate Documents</t>
  </si>
  <si>
    <t>1003.0001</t>
  </si>
  <si>
    <t>Madison Bakery</t>
  </si>
  <si>
    <t>Madison Bakery v. Muffin Man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</si>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</sst>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3" fontId="0" fillId="0" borderId="3" xfId="0" applyNumberFormat="1" applyBorder="1" applyAlignment="1">
      <alignment/>
    </xf>
    <xf numFmtId="43" fontId="0" fillId="0" borderId="5" xfId="0" applyNumberFormat="1" applyBorder="1" applyAlignment="1">
      <alignment/>
    </xf>
    <xf numFmtId="43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43" formatCode="_(* #,##0.00_);_(* \(#,##0.0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[0]Summary!PivotTable1</c:name>
  </c:pivotSource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Dollars Billed By Location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Lit>
              <c:ptCount val="3"/>
              <c:pt idx="0">
                <c:v>DC</c:v>
              </c:pt>
              <c:pt idx="1">
                <c:v>LOS</c:v>
              </c:pt>
              <c:pt idx="2">
                <c:v>VA</c:v>
              </c:pt>
            </c:strLit>
          </c:cat>
          <c:val>
            <c:numLit>
              <c:ptCount val="3"/>
              <c:pt idx="0">
                <c:v>1787.5</c:v>
              </c:pt>
              <c:pt idx="1">
                <c:v>1750</c:v>
              </c:pt>
              <c:pt idx="2">
                <c:v>4850</c:v>
              </c:pt>
            </c:numLit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K20" sheet="Detail"/>
  </cacheSource>
  <cacheFields count="11">
    <cacheField name="Matter Billing Attorney">
      <sharedItems containsMixedTypes="0" count="2">
        <s v="prs"/>
        <s v="jds"/>
      </sharedItems>
    </cacheField>
    <cacheField name="First Name">
      <sharedItems containsMixedTypes="0" count="2">
        <s v="Peter"/>
        <s v="Jennifer"/>
      </sharedItems>
    </cacheField>
    <cacheField name="Last Name">
      <sharedItems containsMixedTypes="0" count="1">
        <s v="Schmidt"/>
      </sharedItems>
    </cacheField>
    <cacheField name="Matter Number">
      <sharedItems containsMixedTypes="0" count="7">
        <s v="1001.0001"/>
        <s v="1001.0002"/>
        <s v="1000.0001"/>
        <s v="1000.0002"/>
        <s v="1002.0001"/>
        <s v="1002.0002"/>
        <s v="1003.0001"/>
      </sharedItems>
    </cacheField>
    <cacheField name="Client Name">
      <sharedItems containsMixedTypes="0" count="4">
        <s v="John Adams, CPA"/>
        <s v="George Washington Landscaping"/>
        <s v="Jefferson Dance Studio"/>
        <s v="Madison Bakery"/>
      </sharedItems>
    </cacheField>
    <cacheField name="Matter Description">
      <sharedItems containsMixedTypes="0" count="6">
        <s v="Contract Review"/>
        <s v="Betsy Ross v. John Adams"/>
        <s v="Appleseed v. George Washington Landscaping"/>
        <s v="Insurance Advice"/>
        <s v="Corporate Documents"/>
        <s v="Madison Bakery v. Muffin Man"/>
      </sharedItems>
    </cacheField>
    <cacheField name="Location">
      <sharedItems containsMixedTypes="0" count="3">
        <s v="VA"/>
        <s v="DC"/>
        <s v="LOS"/>
      </sharedItems>
    </cacheField>
    <cacheField name="Period">
      <sharedItems containsMixedTypes="0" count="3">
        <s v="0404"/>
        <s v="0504"/>
        <s v="0604"/>
      </sharedItems>
    </cacheField>
    <cacheField name="Dollars Billed">
      <sharedItems containsSemiMixedTypes="0" containsString="0" containsMixedTypes="0" containsNumber="1" count="9">
        <n v="2187.5"/>
        <n v="0"/>
        <n v="250"/>
        <n v="662.5"/>
        <n v="450"/>
        <n v="1337.5"/>
        <n v="700"/>
        <n v="1050"/>
        <n v="1750"/>
      </sharedItems>
    </cacheField>
    <cacheField name="Dollars Collected">
      <sharedItems containsSemiMixedTypes="0" containsString="0" containsMixedTypes="0" containsNumber="1" count="8">
        <n v="0"/>
        <n v="500"/>
        <n v="1862.5"/>
        <n v="637.5"/>
        <n v="450"/>
        <n v="1050"/>
        <n v="700"/>
        <n v="1600"/>
      </sharedItems>
    </cacheField>
    <cacheField name="A/R Writeoffs">
      <sharedItems containsSemiMixedTypes="0" containsString="0" containsMixedTypes="0" containsNumber="1" count="5">
        <n v="0"/>
        <n v="75"/>
        <n v="25"/>
        <n v="287.5"/>
        <n v="15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K20" sheet="Detail"/>
  </cacheSource>
  <cacheFields count="11">
    <cacheField name="Matter Billing Attorney">
      <sharedItems containsMixedTypes="0" count="2">
        <s v="prs"/>
        <s v="jds"/>
      </sharedItems>
    </cacheField>
    <cacheField name="First Name">
      <sharedItems containsMixedTypes="0" count="2">
        <s v="Peter"/>
        <s v="Jennifer"/>
      </sharedItems>
    </cacheField>
    <cacheField name="Last Name">
      <sharedItems containsMixedTypes="0" count="1">
        <s v="Schmidt"/>
      </sharedItems>
    </cacheField>
    <cacheField name="Matter Number">
      <sharedItems containsMixedTypes="0" count="7">
        <s v="1001.0001"/>
        <s v="1001.0002"/>
        <s v="1000.0001"/>
        <s v="1000.0002"/>
        <s v="1002.0001"/>
        <s v="1002.0002"/>
        <s v="1003.0001"/>
      </sharedItems>
    </cacheField>
    <cacheField name="Client Name">
      <sharedItems containsMixedTypes="0" count="4">
        <s v="John Adams, CPA"/>
        <s v="George Washington Landscaping"/>
        <s v="Jefferson Dance Studio"/>
        <s v="Madison Bakery"/>
      </sharedItems>
    </cacheField>
    <cacheField name="Matter Description">
      <sharedItems containsMixedTypes="0" count="6">
        <s v="Contract Review"/>
        <s v="Betsy Ross v. John Adams"/>
        <s v="Appleseed v. George Washington Landscaping"/>
        <s v="Insurance Advice"/>
        <s v="Corporate Documents"/>
        <s v="Madison Bakery v. Muffin Man"/>
      </sharedItems>
    </cacheField>
    <cacheField name="Location">
      <sharedItems containsMixedTypes="0" count="3">
        <s v="VA"/>
        <s v="DC"/>
        <s v="LOS"/>
      </sharedItems>
    </cacheField>
    <cacheField name="Period">
      <sharedItems containsMixedTypes="0" count="3">
        <s v="0404"/>
        <s v="0504"/>
        <s v="0604"/>
      </sharedItems>
    </cacheField>
    <cacheField name="Dollars Billed">
      <sharedItems containsSemiMixedTypes="0" containsString="0" containsMixedTypes="0" containsNumber="1" count="9">
        <n v="2187.5"/>
        <n v="0"/>
        <n v="250"/>
        <n v="662.5"/>
        <n v="450"/>
        <n v="1337.5"/>
        <n v="700"/>
        <n v="1050"/>
        <n v="1750"/>
      </sharedItems>
    </cacheField>
    <cacheField name="Dollars Collected">
      <sharedItems containsSemiMixedTypes="0" containsString="0" containsMixedTypes="0" containsNumber="1" count="8">
        <n v="0"/>
        <n v="500"/>
        <n v="1862.5"/>
        <n v="637.5"/>
        <n v="450"/>
        <n v="1050"/>
        <n v="700"/>
        <n v="1600"/>
      </sharedItems>
    </cacheField>
    <cacheField name="A/R Writeoffs">
      <sharedItems containsSemiMixedTypes="0" containsString="0" containsMixedTypes="0" containsNumber="1" count="5">
        <n v="0"/>
        <n v="75"/>
        <n v="25"/>
        <n v="287.5"/>
        <n v="1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B16" firstHeaderRow="2" firstDataRow="2" firstDataCol="1"/>
  <pivotFields count="11"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 numFmtId="43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Dollars Collected" fld="9" baseField="0" baseItem="0" numFmtId="4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B9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dataField="1" compact="0" outline="0" subtotalTop="0" showAll="0" numFmtId="43"/>
    <pivotField compact="0" outline="0" subtotalTop="0" showAll="0" numFmtId="43"/>
    <pivotField compact="0" outline="0" subtotalTop="0" showAll="0" numFmtId="43"/>
  </pivotFields>
  <rowFields count="1">
    <field x="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Dollars Billed" fld="8" baseField="0" baseItem="0" numFmtId="4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C20" sqref="C20"/>
    </sheetView>
  </sheetViews>
  <sheetFormatPr defaultColWidth="9.140625" defaultRowHeight="12.75"/>
  <cols>
    <col min="1" max="1" width="8.28125" style="0" bestFit="1" customWidth="1"/>
    <col min="2" max="2" width="7.28125" style="0" bestFit="1" customWidth="1"/>
    <col min="3" max="3" width="7.8515625" style="0" bestFit="1" customWidth="1"/>
    <col min="4" max="4" width="9.57421875" style="0" bestFit="1" customWidth="1"/>
    <col min="5" max="5" width="29.00390625" style="0" bestFit="1" customWidth="1"/>
    <col min="6" max="6" width="40.57421875" style="0" bestFit="1" customWidth="1"/>
    <col min="7" max="7" width="5.421875" style="0" bestFit="1" customWidth="1"/>
    <col min="8" max="8" width="6.8515625" style="0" bestFit="1" customWidth="1"/>
    <col min="9" max="9" width="10.140625" style="0" bestFit="1" customWidth="1"/>
    <col min="10" max="10" width="10.421875" style="0" bestFit="1" customWidth="1"/>
    <col min="11" max="11" width="7.710937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t="s">
        <v>11</v>
      </c>
      <c r="B2" t="s">
        <v>12</v>
      </c>
      <c r="C2" t="s">
        <v>13</v>
      </c>
      <c r="D2" t="s">
        <v>14</v>
      </c>
      <c r="E2" t="s">
        <v>34</v>
      </c>
      <c r="F2" t="s">
        <v>35</v>
      </c>
      <c r="G2" t="s">
        <v>36</v>
      </c>
      <c r="H2" t="s">
        <v>16</v>
      </c>
      <c r="I2">
        <v>2187.5</v>
      </c>
      <c r="J2">
        <v>0</v>
      </c>
      <c r="K2">
        <v>0</v>
      </c>
    </row>
    <row r="3" spans="1:11" ht="12.75">
      <c r="A3" t="s">
        <v>11</v>
      </c>
      <c r="B3" t="s">
        <v>12</v>
      </c>
      <c r="C3" t="s">
        <v>13</v>
      </c>
      <c r="D3" t="s">
        <v>14</v>
      </c>
      <c r="E3" t="s">
        <v>34</v>
      </c>
      <c r="F3" t="s">
        <v>35</v>
      </c>
      <c r="G3" t="s">
        <v>36</v>
      </c>
      <c r="H3" t="s">
        <v>17</v>
      </c>
      <c r="I3">
        <v>0</v>
      </c>
      <c r="J3">
        <v>500</v>
      </c>
      <c r="K3">
        <v>75</v>
      </c>
    </row>
    <row r="4" spans="1:11" ht="12.75">
      <c r="A4" t="s">
        <v>11</v>
      </c>
      <c r="B4" t="s">
        <v>12</v>
      </c>
      <c r="C4" t="s">
        <v>13</v>
      </c>
      <c r="D4" t="s">
        <v>14</v>
      </c>
      <c r="E4" t="s">
        <v>34</v>
      </c>
      <c r="F4" t="s">
        <v>35</v>
      </c>
      <c r="G4" t="s">
        <v>36</v>
      </c>
      <c r="H4" t="s">
        <v>37</v>
      </c>
      <c r="I4">
        <v>250</v>
      </c>
      <c r="J4">
        <v>1862.5</v>
      </c>
      <c r="K4">
        <v>0</v>
      </c>
    </row>
    <row r="5" spans="1:11" ht="12.75">
      <c r="A5" t="s">
        <v>11</v>
      </c>
      <c r="B5" t="s">
        <v>12</v>
      </c>
      <c r="C5" t="s">
        <v>13</v>
      </c>
      <c r="D5" t="s">
        <v>18</v>
      </c>
      <c r="E5" t="s">
        <v>34</v>
      </c>
      <c r="F5" t="s">
        <v>38</v>
      </c>
      <c r="G5" t="s">
        <v>36</v>
      </c>
      <c r="H5" t="s">
        <v>16</v>
      </c>
      <c r="I5">
        <v>0</v>
      </c>
      <c r="J5">
        <v>0</v>
      </c>
      <c r="K5">
        <v>0</v>
      </c>
    </row>
    <row r="6" spans="1:11" ht="12.75">
      <c r="A6" t="s">
        <v>11</v>
      </c>
      <c r="B6" t="s">
        <v>12</v>
      </c>
      <c r="C6" t="s">
        <v>13</v>
      </c>
      <c r="D6" t="s">
        <v>18</v>
      </c>
      <c r="E6" t="s">
        <v>34</v>
      </c>
      <c r="F6" t="s">
        <v>38</v>
      </c>
      <c r="G6" t="s">
        <v>36</v>
      </c>
      <c r="H6" t="s">
        <v>17</v>
      </c>
      <c r="I6">
        <v>0</v>
      </c>
      <c r="J6">
        <v>0</v>
      </c>
      <c r="K6">
        <v>0</v>
      </c>
    </row>
    <row r="7" spans="1:11" ht="12.75">
      <c r="A7" t="s">
        <v>11</v>
      </c>
      <c r="B7" t="s">
        <v>12</v>
      </c>
      <c r="C7" t="s">
        <v>13</v>
      </c>
      <c r="D7" t="s">
        <v>18</v>
      </c>
      <c r="E7" t="s">
        <v>34</v>
      </c>
      <c r="F7" t="s">
        <v>38</v>
      </c>
      <c r="G7" t="s">
        <v>36</v>
      </c>
      <c r="H7" t="s">
        <v>37</v>
      </c>
      <c r="I7">
        <v>662.5</v>
      </c>
      <c r="J7">
        <v>637.5</v>
      </c>
      <c r="K7">
        <v>25</v>
      </c>
    </row>
    <row r="8" spans="1:11" ht="12.75">
      <c r="A8" t="s">
        <v>11</v>
      </c>
      <c r="B8" t="s">
        <v>12</v>
      </c>
      <c r="C8" t="s">
        <v>13</v>
      </c>
      <c r="D8" t="s">
        <v>39</v>
      </c>
      <c r="E8" t="s">
        <v>40</v>
      </c>
      <c r="F8" t="s">
        <v>35</v>
      </c>
      <c r="G8" t="s">
        <v>41</v>
      </c>
      <c r="H8" t="s">
        <v>17</v>
      </c>
      <c r="I8">
        <v>0</v>
      </c>
      <c r="J8">
        <v>0</v>
      </c>
      <c r="K8">
        <v>0</v>
      </c>
    </row>
    <row r="9" spans="1:11" ht="12.75">
      <c r="A9" t="s">
        <v>11</v>
      </c>
      <c r="B9" t="s">
        <v>12</v>
      </c>
      <c r="C9" t="s">
        <v>13</v>
      </c>
      <c r="D9" t="s">
        <v>39</v>
      </c>
      <c r="E9" t="s">
        <v>40</v>
      </c>
      <c r="F9" t="s">
        <v>35</v>
      </c>
      <c r="G9" t="s">
        <v>41</v>
      </c>
      <c r="H9" t="s">
        <v>37</v>
      </c>
      <c r="I9">
        <v>450</v>
      </c>
      <c r="J9">
        <v>450</v>
      </c>
      <c r="K9">
        <v>0</v>
      </c>
    </row>
    <row r="10" spans="1:11" ht="12.75">
      <c r="A10" t="s">
        <v>11</v>
      </c>
      <c r="B10" t="s">
        <v>12</v>
      </c>
      <c r="C10" t="s">
        <v>13</v>
      </c>
      <c r="D10" t="s">
        <v>42</v>
      </c>
      <c r="E10" t="s">
        <v>40</v>
      </c>
      <c r="F10" t="s">
        <v>43</v>
      </c>
      <c r="G10" t="s">
        <v>41</v>
      </c>
      <c r="H10" t="s">
        <v>17</v>
      </c>
      <c r="I10">
        <v>0</v>
      </c>
      <c r="J10">
        <v>0</v>
      </c>
      <c r="K10">
        <v>0</v>
      </c>
    </row>
    <row r="11" spans="1:11" ht="12.75">
      <c r="A11" t="s">
        <v>11</v>
      </c>
      <c r="B11" t="s">
        <v>12</v>
      </c>
      <c r="C11" t="s">
        <v>13</v>
      </c>
      <c r="D11" t="s">
        <v>42</v>
      </c>
      <c r="E11" t="s">
        <v>40</v>
      </c>
      <c r="F11" t="s">
        <v>43</v>
      </c>
      <c r="G11" t="s">
        <v>41</v>
      </c>
      <c r="H11" t="s">
        <v>37</v>
      </c>
      <c r="I11">
        <v>1337.5</v>
      </c>
      <c r="J11">
        <v>1050</v>
      </c>
      <c r="K11">
        <v>287.5</v>
      </c>
    </row>
    <row r="12" spans="1:11" ht="12.75">
      <c r="A12" t="s">
        <v>44</v>
      </c>
      <c r="B12" t="s">
        <v>45</v>
      </c>
      <c r="C12" t="s">
        <v>13</v>
      </c>
      <c r="D12" t="s">
        <v>46</v>
      </c>
      <c r="E12" t="s">
        <v>47</v>
      </c>
      <c r="F12" t="s">
        <v>48</v>
      </c>
      <c r="G12" t="s">
        <v>36</v>
      </c>
      <c r="H12" t="s">
        <v>17</v>
      </c>
      <c r="I12">
        <v>0</v>
      </c>
      <c r="J12">
        <v>0</v>
      </c>
      <c r="K12">
        <v>0</v>
      </c>
    </row>
    <row r="13" spans="1:11" ht="12.75">
      <c r="A13" t="s">
        <v>44</v>
      </c>
      <c r="B13" t="s">
        <v>45</v>
      </c>
      <c r="C13" t="s">
        <v>13</v>
      </c>
      <c r="D13" t="s">
        <v>46</v>
      </c>
      <c r="E13" t="s">
        <v>47</v>
      </c>
      <c r="F13" t="s">
        <v>48</v>
      </c>
      <c r="G13" t="s">
        <v>36</v>
      </c>
      <c r="H13" t="s">
        <v>37</v>
      </c>
      <c r="I13">
        <v>700</v>
      </c>
      <c r="J13">
        <v>700</v>
      </c>
      <c r="K13">
        <v>0</v>
      </c>
    </row>
    <row r="14" spans="1:11" ht="12.75">
      <c r="A14" t="s">
        <v>44</v>
      </c>
      <c r="B14" t="s">
        <v>45</v>
      </c>
      <c r="C14" t="s">
        <v>13</v>
      </c>
      <c r="D14" t="s">
        <v>49</v>
      </c>
      <c r="E14" t="s">
        <v>47</v>
      </c>
      <c r="F14" t="s">
        <v>50</v>
      </c>
      <c r="G14" t="s">
        <v>36</v>
      </c>
      <c r="H14" t="s">
        <v>17</v>
      </c>
      <c r="I14">
        <v>0</v>
      </c>
      <c r="J14">
        <v>0</v>
      </c>
      <c r="K14">
        <v>0</v>
      </c>
    </row>
    <row r="15" spans="1:11" ht="12.75">
      <c r="A15" t="s">
        <v>44</v>
      </c>
      <c r="B15" t="s">
        <v>45</v>
      </c>
      <c r="C15" t="s">
        <v>13</v>
      </c>
      <c r="D15" t="s">
        <v>49</v>
      </c>
      <c r="E15" t="s">
        <v>47</v>
      </c>
      <c r="F15" t="s">
        <v>50</v>
      </c>
      <c r="G15" t="s">
        <v>36</v>
      </c>
      <c r="H15" t="s">
        <v>37</v>
      </c>
      <c r="I15">
        <v>1050</v>
      </c>
      <c r="J15">
        <v>1050</v>
      </c>
      <c r="K15">
        <v>0</v>
      </c>
    </row>
    <row r="16" spans="1:11" ht="12.75">
      <c r="A16" t="s">
        <v>44</v>
      </c>
      <c r="B16" t="s">
        <v>45</v>
      </c>
      <c r="C16" t="s">
        <v>13</v>
      </c>
      <c r="D16" t="s">
        <v>51</v>
      </c>
      <c r="E16" t="s">
        <v>52</v>
      </c>
      <c r="F16" t="s">
        <v>53</v>
      </c>
      <c r="G16" t="s">
        <v>15</v>
      </c>
      <c r="H16" t="s">
        <v>17</v>
      </c>
      <c r="I16">
        <v>0</v>
      </c>
      <c r="J16">
        <v>0</v>
      </c>
      <c r="K16">
        <v>0</v>
      </c>
    </row>
    <row r="17" spans="1:11" ht="12.75">
      <c r="A17" t="s">
        <v>44</v>
      </c>
      <c r="B17" t="s">
        <v>45</v>
      </c>
      <c r="C17" t="s">
        <v>13</v>
      </c>
      <c r="D17" t="s">
        <v>51</v>
      </c>
      <c r="E17" t="s">
        <v>52</v>
      </c>
      <c r="F17" t="s">
        <v>53</v>
      </c>
      <c r="G17" t="s">
        <v>15</v>
      </c>
      <c r="H17" t="s">
        <v>37</v>
      </c>
      <c r="I17">
        <v>1750</v>
      </c>
      <c r="J17">
        <v>1600</v>
      </c>
      <c r="K17">
        <v>150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workbookViewId="0" topLeftCell="B1">
      <selection activeCell="E23" sqref="E22:E23"/>
    </sheetView>
  </sheetViews>
  <sheetFormatPr defaultColWidth="9.140625" defaultRowHeight="12.75"/>
  <cols>
    <col min="1" max="1" width="8.57421875" style="0" bestFit="1" customWidth="1"/>
    <col min="2" max="2" width="14.28125" style="0" customWidth="1"/>
    <col min="3" max="3" width="12.57421875" style="0" customWidth="1"/>
    <col min="4" max="4" width="11.421875" style="0" customWidth="1"/>
    <col min="5" max="5" width="29.00390625" style="0" customWidth="1"/>
    <col min="6" max="6" width="23.00390625" style="0" customWidth="1"/>
    <col min="7" max="7" width="8.8515625" style="0" bestFit="1" customWidth="1"/>
    <col min="8" max="8" width="7.00390625" style="0" bestFit="1" customWidth="1"/>
    <col min="9" max="9" width="10.00390625" style="0" bestFit="1" customWidth="1"/>
    <col min="10" max="10" width="10.57421875" style="0" customWidth="1"/>
    <col min="11" max="11" width="9.28125" style="0" bestFit="1" customWidth="1"/>
  </cols>
  <sheetData>
    <row r="1" spans="1:11" ht="12.75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4">
        <f ca="1">TODAY()</f>
        <v>38198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1" ht="38.25">
      <c r="A4" s="2" t="s">
        <v>23</v>
      </c>
      <c r="B4" s="2" t="s">
        <v>25</v>
      </c>
      <c r="C4" s="2" t="s">
        <v>26</v>
      </c>
      <c r="D4" s="2" t="s">
        <v>27</v>
      </c>
      <c r="E4" s="2" t="s">
        <v>28</v>
      </c>
      <c r="F4" s="2" t="s">
        <v>24</v>
      </c>
      <c r="G4" s="2" t="s">
        <v>29</v>
      </c>
      <c r="H4" s="2" t="s">
        <v>19</v>
      </c>
      <c r="I4" s="3" t="s">
        <v>20</v>
      </c>
      <c r="J4" s="3" t="s">
        <v>21</v>
      </c>
      <c r="K4" s="3" t="s">
        <v>22</v>
      </c>
    </row>
    <row r="5" spans="1:11" ht="12.75">
      <c r="A5" t="str">
        <f>Data!A2</f>
        <v>prs</v>
      </c>
      <c r="B5" t="str">
        <f>Data!B2</f>
        <v>Peter</v>
      </c>
      <c r="C5" t="str">
        <f>Data!C2</f>
        <v>Schmidt</v>
      </c>
      <c r="D5" t="str">
        <f>Data!D2</f>
        <v>1001.0001</v>
      </c>
      <c r="E5" t="str">
        <f>Data!E2</f>
        <v>John Adams, CPA</v>
      </c>
      <c r="F5" t="str">
        <f>Data!F2</f>
        <v>Contract Review</v>
      </c>
      <c r="G5" t="str">
        <f>Data!G2</f>
        <v>VA</v>
      </c>
      <c r="H5" t="str">
        <f>Data!H2</f>
        <v>0404</v>
      </c>
      <c r="I5" s="4">
        <f>Data!I2</f>
        <v>2187.5</v>
      </c>
      <c r="J5" s="4">
        <f>Data!J2</f>
        <v>0</v>
      </c>
      <c r="K5" s="4">
        <f>Data!K2</f>
        <v>0</v>
      </c>
    </row>
    <row r="6" spans="1:11" ht="12.75">
      <c r="A6" t="str">
        <f>Data!A3</f>
        <v>prs</v>
      </c>
      <c r="B6" t="str">
        <f>Data!B3</f>
        <v>Peter</v>
      </c>
      <c r="C6" t="str">
        <f>Data!C3</f>
        <v>Schmidt</v>
      </c>
      <c r="D6" t="str">
        <f>Data!D3</f>
        <v>1001.0001</v>
      </c>
      <c r="E6" t="str">
        <f>Data!E3</f>
        <v>John Adams, CPA</v>
      </c>
      <c r="F6" t="str">
        <f>Data!F3</f>
        <v>Contract Review</v>
      </c>
      <c r="G6" t="str">
        <f>Data!G3</f>
        <v>VA</v>
      </c>
      <c r="H6" t="str">
        <f>Data!H3</f>
        <v>0504</v>
      </c>
      <c r="I6" s="4">
        <f>Data!I3</f>
        <v>0</v>
      </c>
      <c r="J6" s="4">
        <f>Data!J3</f>
        <v>500</v>
      </c>
      <c r="K6" s="4">
        <f>Data!K3</f>
        <v>75</v>
      </c>
    </row>
    <row r="7" spans="1:11" ht="12.75">
      <c r="A7" t="str">
        <f>Data!A4</f>
        <v>prs</v>
      </c>
      <c r="B7" t="str">
        <f>Data!B4</f>
        <v>Peter</v>
      </c>
      <c r="C7" t="str">
        <f>Data!C4</f>
        <v>Schmidt</v>
      </c>
      <c r="D7" t="str">
        <f>Data!D4</f>
        <v>1001.0001</v>
      </c>
      <c r="E7" t="str">
        <f>Data!E4</f>
        <v>John Adams, CPA</v>
      </c>
      <c r="F7" t="str">
        <f>Data!F4</f>
        <v>Contract Review</v>
      </c>
      <c r="G7" t="str">
        <f>Data!G4</f>
        <v>VA</v>
      </c>
      <c r="H7" t="str">
        <f>Data!H4</f>
        <v>0604</v>
      </c>
      <c r="I7" s="4">
        <f>Data!I4</f>
        <v>250</v>
      </c>
      <c r="J7" s="4">
        <f>Data!J4</f>
        <v>1862.5</v>
      </c>
      <c r="K7" s="4">
        <f>Data!K4</f>
        <v>0</v>
      </c>
    </row>
    <row r="8" spans="1:11" ht="12.75">
      <c r="A8" t="str">
        <f>Data!A5</f>
        <v>prs</v>
      </c>
      <c r="B8" t="str">
        <f>Data!B5</f>
        <v>Peter</v>
      </c>
      <c r="C8" t="str">
        <f>Data!C5</f>
        <v>Schmidt</v>
      </c>
      <c r="D8" t="str">
        <f>Data!D5</f>
        <v>1001.0002</v>
      </c>
      <c r="E8" t="str">
        <f>Data!E5</f>
        <v>John Adams, CPA</v>
      </c>
      <c r="F8" t="str">
        <f>Data!F5</f>
        <v>Betsy Ross v. John Adams</v>
      </c>
      <c r="G8" t="str">
        <f>Data!G5</f>
        <v>VA</v>
      </c>
      <c r="H8" t="str">
        <f>Data!H5</f>
        <v>0404</v>
      </c>
      <c r="I8" s="4">
        <f>Data!I5</f>
        <v>0</v>
      </c>
      <c r="J8" s="4">
        <f>Data!J5</f>
        <v>0</v>
      </c>
      <c r="K8" s="4">
        <f>Data!K5</f>
        <v>0</v>
      </c>
    </row>
    <row r="9" spans="1:11" ht="12.75">
      <c r="A9" t="str">
        <f>Data!A6</f>
        <v>prs</v>
      </c>
      <c r="B9" t="str">
        <f>Data!B6</f>
        <v>Peter</v>
      </c>
      <c r="C9" t="str">
        <f>Data!C6</f>
        <v>Schmidt</v>
      </c>
      <c r="D9" t="str">
        <f>Data!D6</f>
        <v>1001.0002</v>
      </c>
      <c r="E9" t="str">
        <f>Data!E6</f>
        <v>John Adams, CPA</v>
      </c>
      <c r="F9" t="str">
        <f>Data!F6</f>
        <v>Betsy Ross v. John Adams</v>
      </c>
      <c r="G9" t="str">
        <f>Data!G6</f>
        <v>VA</v>
      </c>
      <c r="H9" t="str">
        <f>Data!H6</f>
        <v>0504</v>
      </c>
      <c r="I9" s="4">
        <f>Data!I6</f>
        <v>0</v>
      </c>
      <c r="J9" s="4">
        <f>Data!J6</f>
        <v>0</v>
      </c>
      <c r="K9" s="4">
        <f>Data!K6</f>
        <v>0</v>
      </c>
    </row>
    <row r="10" spans="1:11" ht="12.75">
      <c r="A10" t="str">
        <f>Data!A7</f>
        <v>prs</v>
      </c>
      <c r="B10" t="str">
        <f>Data!B7</f>
        <v>Peter</v>
      </c>
      <c r="C10" t="str">
        <f>Data!C7</f>
        <v>Schmidt</v>
      </c>
      <c r="D10" t="str">
        <f>Data!D7</f>
        <v>1001.0002</v>
      </c>
      <c r="E10" t="str">
        <f>Data!E7</f>
        <v>John Adams, CPA</v>
      </c>
      <c r="F10" t="str">
        <f>Data!F7</f>
        <v>Betsy Ross v. John Adams</v>
      </c>
      <c r="G10" t="str">
        <f>Data!G7</f>
        <v>VA</v>
      </c>
      <c r="H10" t="str">
        <f>Data!H7</f>
        <v>0604</v>
      </c>
      <c r="I10" s="4">
        <f>Data!I7</f>
        <v>662.5</v>
      </c>
      <c r="J10" s="4">
        <f>Data!J7</f>
        <v>637.5</v>
      </c>
      <c r="K10" s="4">
        <f>Data!K7</f>
        <v>25</v>
      </c>
    </row>
    <row r="11" spans="1:11" ht="12.75">
      <c r="A11" t="str">
        <f>Data!A8</f>
        <v>prs</v>
      </c>
      <c r="B11" t="str">
        <f>Data!B8</f>
        <v>Peter</v>
      </c>
      <c r="C11" t="str">
        <f>Data!C8</f>
        <v>Schmidt</v>
      </c>
      <c r="D11" t="str">
        <f>Data!D8</f>
        <v>1000.0001</v>
      </c>
      <c r="E11" t="str">
        <f>Data!E8</f>
        <v>George Washington Landscaping</v>
      </c>
      <c r="F11" t="str">
        <f>Data!F8</f>
        <v>Contract Review</v>
      </c>
      <c r="G11" t="str">
        <f>Data!G8</f>
        <v>DC</v>
      </c>
      <c r="H11" t="str">
        <f>Data!H8</f>
        <v>0504</v>
      </c>
      <c r="I11" s="4">
        <f>Data!I8</f>
        <v>0</v>
      </c>
      <c r="J11" s="4">
        <f>Data!J8</f>
        <v>0</v>
      </c>
      <c r="K11" s="4">
        <f>Data!K8</f>
        <v>0</v>
      </c>
    </row>
    <row r="12" spans="1:15" ht="12.75">
      <c r="A12" t="str">
        <f>Data!A9</f>
        <v>prs</v>
      </c>
      <c r="B12" t="str">
        <f>Data!B9</f>
        <v>Peter</v>
      </c>
      <c r="C12" t="str">
        <f>Data!C9</f>
        <v>Schmidt</v>
      </c>
      <c r="D12" t="str">
        <f>Data!D9</f>
        <v>1000.0001</v>
      </c>
      <c r="E12" t="str">
        <f>Data!E9</f>
        <v>George Washington Landscaping</v>
      </c>
      <c r="F12" t="str">
        <f>Data!F9</f>
        <v>Contract Review</v>
      </c>
      <c r="G12" t="str">
        <f>Data!G9</f>
        <v>DC</v>
      </c>
      <c r="H12" t="str">
        <f>Data!H9</f>
        <v>0604</v>
      </c>
      <c r="I12" s="4">
        <f>Data!I9</f>
        <v>450</v>
      </c>
      <c r="J12" s="4">
        <f>Data!J9</f>
        <v>450</v>
      </c>
      <c r="K12" s="4">
        <f>Data!K9</f>
        <v>0</v>
      </c>
      <c r="M12" s="2"/>
      <c r="N12" s="2"/>
      <c r="O12" s="2"/>
    </row>
    <row r="13" spans="1:11" ht="12.75">
      <c r="A13" t="str">
        <f>Data!A10</f>
        <v>prs</v>
      </c>
      <c r="B13" t="str">
        <f>Data!B10</f>
        <v>Peter</v>
      </c>
      <c r="C13" t="str">
        <f>Data!C10</f>
        <v>Schmidt</v>
      </c>
      <c r="D13" t="str">
        <f>Data!D10</f>
        <v>1000.0002</v>
      </c>
      <c r="E13" t="str">
        <f>Data!E10</f>
        <v>George Washington Landscaping</v>
      </c>
      <c r="F13" t="str">
        <f>Data!F10</f>
        <v>Appleseed v. George Washington Landscaping</v>
      </c>
      <c r="G13" t="str">
        <f>Data!G10</f>
        <v>DC</v>
      </c>
      <c r="H13" t="str">
        <f>Data!H10</f>
        <v>0504</v>
      </c>
      <c r="I13" s="4">
        <f>Data!I10</f>
        <v>0</v>
      </c>
      <c r="J13" s="4">
        <f>Data!J10</f>
        <v>0</v>
      </c>
      <c r="K13" s="4">
        <f>Data!K10</f>
        <v>0</v>
      </c>
    </row>
    <row r="14" spans="1:11" ht="12.75">
      <c r="A14" t="str">
        <f>Data!A11</f>
        <v>prs</v>
      </c>
      <c r="B14" t="str">
        <f>Data!B11</f>
        <v>Peter</v>
      </c>
      <c r="C14" t="str">
        <f>Data!C11</f>
        <v>Schmidt</v>
      </c>
      <c r="D14" t="str">
        <f>Data!D11</f>
        <v>1000.0002</v>
      </c>
      <c r="E14" t="str">
        <f>Data!E11</f>
        <v>George Washington Landscaping</v>
      </c>
      <c r="F14" t="str">
        <f>Data!F11</f>
        <v>Appleseed v. George Washington Landscaping</v>
      </c>
      <c r="G14" t="str">
        <f>Data!G11</f>
        <v>DC</v>
      </c>
      <c r="H14" t="str">
        <f>Data!H11</f>
        <v>0604</v>
      </c>
      <c r="I14" s="4">
        <f>Data!I11</f>
        <v>1337.5</v>
      </c>
      <c r="J14" s="4">
        <f>Data!J11</f>
        <v>1050</v>
      </c>
      <c r="K14" s="4">
        <f>Data!K11</f>
        <v>287.5</v>
      </c>
    </row>
    <row r="15" spans="1:11" ht="12.75">
      <c r="A15" t="str">
        <f>Data!A12</f>
        <v>jds</v>
      </c>
      <c r="B15" t="str">
        <f>Data!B12</f>
        <v>Jennifer</v>
      </c>
      <c r="C15" t="str">
        <f>Data!C12</f>
        <v>Schmidt</v>
      </c>
      <c r="D15" t="str">
        <f>Data!D12</f>
        <v>1002.0001</v>
      </c>
      <c r="E15" t="str">
        <f>Data!E12</f>
        <v>Jefferson Dance Studio</v>
      </c>
      <c r="F15" t="str">
        <f>Data!F12</f>
        <v>Insurance Advice</v>
      </c>
      <c r="G15" t="str">
        <f>Data!G12</f>
        <v>VA</v>
      </c>
      <c r="H15" t="str">
        <f>Data!H12</f>
        <v>0504</v>
      </c>
      <c r="I15" s="4">
        <f>Data!I12</f>
        <v>0</v>
      </c>
      <c r="J15" s="4">
        <f>Data!J12</f>
        <v>0</v>
      </c>
      <c r="K15" s="4">
        <f>Data!K12</f>
        <v>0</v>
      </c>
    </row>
    <row r="16" spans="1:11" ht="12.75">
      <c r="A16" t="str">
        <f>Data!A13</f>
        <v>jds</v>
      </c>
      <c r="B16" t="str">
        <f>Data!B13</f>
        <v>Jennifer</v>
      </c>
      <c r="C16" t="str">
        <f>Data!C13</f>
        <v>Schmidt</v>
      </c>
      <c r="D16" t="str">
        <f>Data!D13</f>
        <v>1002.0001</v>
      </c>
      <c r="E16" t="str">
        <f>Data!E13</f>
        <v>Jefferson Dance Studio</v>
      </c>
      <c r="F16" t="str">
        <f>Data!F13</f>
        <v>Insurance Advice</v>
      </c>
      <c r="G16" t="str">
        <f>Data!G13</f>
        <v>VA</v>
      </c>
      <c r="H16" t="str">
        <f>Data!H13</f>
        <v>0604</v>
      </c>
      <c r="I16" s="4">
        <f>Data!I13</f>
        <v>700</v>
      </c>
      <c r="J16" s="4">
        <f>Data!J13</f>
        <v>700</v>
      </c>
      <c r="K16" s="4">
        <f>Data!K13</f>
        <v>0</v>
      </c>
    </row>
    <row r="17" spans="1:11" ht="12.75">
      <c r="A17" t="str">
        <f>Data!A14</f>
        <v>jds</v>
      </c>
      <c r="B17" t="str">
        <f>Data!B14</f>
        <v>Jennifer</v>
      </c>
      <c r="C17" t="str">
        <f>Data!C14</f>
        <v>Schmidt</v>
      </c>
      <c r="D17" t="str">
        <f>Data!D14</f>
        <v>1002.0002</v>
      </c>
      <c r="E17" t="str">
        <f>Data!E14</f>
        <v>Jefferson Dance Studio</v>
      </c>
      <c r="F17" t="str">
        <f>Data!F14</f>
        <v>Corporate Documents</v>
      </c>
      <c r="G17" t="str">
        <f>Data!G14</f>
        <v>VA</v>
      </c>
      <c r="H17" t="str">
        <f>Data!H14</f>
        <v>0504</v>
      </c>
      <c r="I17" s="4">
        <f>Data!I14</f>
        <v>0</v>
      </c>
      <c r="J17" s="4">
        <f>Data!J14</f>
        <v>0</v>
      </c>
      <c r="K17" s="4">
        <f>Data!K14</f>
        <v>0</v>
      </c>
    </row>
    <row r="18" spans="1:11" ht="12.75">
      <c r="A18" t="str">
        <f>Data!A15</f>
        <v>jds</v>
      </c>
      <c r="B18" t="str">
        <f>Data!B15</f>
        <v>Jennifer</v>
      </c>
      <c r="C18" t="str">
        <f>Data!C15</f>
        <v>Schmidt</v>
      </c>
      <c r="D18" t="str">
        <f>Data!D15</f>
        <v>1002.0002</v>
      </c>
      <c r="E18" t="str">
        <f>Data!E15</f>
        <v>Jefferson Dance Studio</v>
      </c>
      <c r="F18" t="str">
        <f>Data!F15</f>
        <v>Corporate Documents</v>
      </c>
      <c r="G18" t="str">
        <f>Data!G15</f>
        <v>VA</v>
      </c>
      <c r="H18" t="str">
        <f>Data!H15</f>
        <v>0604</v>
      </c>
      <c r="I18" s="4">
        <f>Data!I15</f>
        <v>1050</v>
      </c>
      <c r="J18" s="4">
        <f>Data!J15</f>
        <v>1050</v>
      </c>
      <c r="K18" s="4">
        <f>Data!K15</f>
        <v>0</v>
      </c>
    </row>
    <row r="19" spans="1:11" ht="12.75">
      <c r="A19" t="str">
        <f>Data!A16</f>
        <v>jds</v>
      </c>
      <c r="B19" t="str">
        <f>Data!B16</f>
        <v>Jennifer</v>
      </c>
      <c r="C19" t="str">
        <f>Data!C16</f>
        <v>Schmidt</v>
      </c>
      <c r="D19" t="str">
        <f>Data!D16</f>
        <v>1003.0001</v>
      </c>
      <c r="E19" t="str">
        <f>Data!E16</f>
        <v>Madison Bakery</v>
      </c>
      <c r="F19" t="str">
        <f>Data!F16</f>
        <v>Madison Bakery v. Muffin Man</v>
      </c>
      <c r="G19" t="str">
        <f>Data!G16</f>
        <v>LOS</v>
      </c>
      <c r="H19" t="str">
        <f>Data!H16</f>
        <v>0504</v>
      </c>
      <c r="I19" s="4">
        <f>Data!I16</f>
        <v>0</v>
      </c>
      <c r="J19" s="4">
        <f>Data!J16</f>
        <v>0</v>
      </c>
      <c r="K19" s="4">
        <f>Data!K16</f>
        <v>0</v>
      </c>
    </row>
    <row r="20" spans="1:11" ht="12.75">
      <c r="A20" t="str">
        <f>Data!A17</f>
        <v>jds</v>
      </c>
      <c r="B20" t="str">
        <f>Data!B17</f>
        <v>Jennifer</v>
      </c>
      <c r="C20" t="str">
        <f>Data!C17</f>
        <v>Schmidt</v>
      </c>
      <c r="D20" t="str">
        <f>Data!D17</f>
        <v>1003.0001</v>
      </c>
      <c r="E20" t="str">
        <f>Data!E17</f>
        <v>Madison Bakery</v>
      </c>
      <c r="F20" t="str">
        <f>Data!F17</f>
        <v>Madison Bakery v. Muffin Man</v>
      </c>
      <c r="G20" t="str">
        <f>Data!G17</f>
        <v>LOS</v>
      </c>
      <c r="H20" t="str">
        <f>Data!H17</f>
        <v>0604</v>
      </c>
      <c r="I20" s="4">
        <f>Data!I17</f>
        <v>1750</v>
      </c>
      <c r="J20" s="4">
        <f>Data!J17</f>
        <v>1600</v>
      </c>
      <c r="K20" s="4">
        <f>Data!K17</f>
        <v>150</v>
      </c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16"/>
  <sheetViews>
    <sheetView workbookViewId="0" topLeftCell="A1">
      <selection activeCell="F4" sqref="F4"/>
    </sheetView>
  </sheetViews>
  <sheetFormatPr defaultColWidth="9.140625" defaultRowHeight="12.75"/>
  <cols>
    <col min="1" max="1" width="22.00390625" style="0" bestFit="1" customWidth="1"/>
    <col min="2" max="2" width="14.421875" style="0" customWidth="1"/>
    <col min="3" max="3" width="7.00390625" style="0" customWidth="1"/>
  </cols>
  <sheetData>
    <row r="4" spans="1:2" ht="12.75">
      <c r="A4" s="6" t="s">
        <v>31</v>
      </c>
      <c r="B4" s="8"/>
    </row>
    <row r="5" spans="1:2" ht="12.75">
      <c r="A5" s="6" t="s">
        <v>29</v>
      </c>
      <c r="B5" s="8" t="s">
        <v>32</v>
      </c>
    </row>
    <row r="6" spans="1:2" ht="12.75">
      <c r="A6" s="5" t="s">
        <v>41</v>
      </c>
      <c r="B6" s="10">
        <v>1787.5</v>
      </c>
    </row>
    <row r="7" spans="1:2" ht="12.75">
      <c r="A7" s="9" t="s">
        <v>15</v>
      </c>
      <c r="B7" s="11">
        <v>1750</v>
      </c>
    </row>
    <row r="8" spans="1:2" ht="12.75">
      <c r="A8" s="9" t="s">
        <v>36</v>
      </c>
      <c r="B8" s="11">
        <v>4850</v>
      </c>
    </row>
    <row r="9" spans="1:2" ht="12.75">
      <c r="A9" s="7" t="s">
        <v>54</v>
      </c>
      <c r="B9" s="12">
        <v>8387.5</v>
      </c>
    </row>
    <row r="12" spans="1:2" ht="12.75">
      <c r="A12" s="6" t="s">
        <v>33</v>
      </c>
      <c r="B12" s="8"/>
    </row>
    <row r="13" spans="1:2" ht="12.75">
      <c r="A13" s="6" t="s">
        <v>23</v>
      </c>
      <c r="B13" s="8" t="s">
        <v>32</v>
      </c>
    </row>
    <row r="14" spans="1:2" ht="12.75">
      <c r="A14" s="5" t="s">
        <v>44</v>
      </c>
      <c r="B14" s="10">
        <v>3350</v>
      </c>
    </row>
    <row r="15" spans="1:2" ht="12.75">
      <c r="A15" s="9" t="s">
        <v>11</v>
      </c>
      <c r="B15" s="11">
        <v>4500</v>
      </c>
    </row>
    <row r="16" spans="1:2" ht="12.75">
      <c r="A16" s="7" t="s">
        <v>54</v>
      </c>
      <c r="B16" s="12">
        <v>7850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Schmidt</dc:creator>
  <cp:keywords/>
  <dc:description/>
  <cp:lastModifiedBy>Peter Schmidt</cp:lastModifiedBy>
  <dcterms:created xsi:type="dcterms:W3CDTF">2004-07-14T02:47:12Z</dcterms:created>
  <dcterms:modified xsi:type="dcterms:W3CDTF">2004-07-31T02:02:21Z</dcterms:modified>
  <cp:category/>
  <cp:version/>
  <cp:contentType/>
  <cp:contentStatus/>
</cp:coreProperties>
</file>